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2022" sheetId="2" r:id="rId1"/>
  </sheets>
  <calcPr calcId="145621"/>
</workbook>
</file>

<file path=xl/calcChain.xml><?xml version="1.0" encoding="utf-8"?>
<calcChain xmlns="http://schemas.openxmlformats.org/spreadsheetml/2006/main">
  <c r="C23" i="2" l="1"/>
  <c r="C26" i="2"/>
  <c r="C22" i="2"/>
  <c r="C14" i="2"/>
  <c r="C12" i="2"/>
  <c r="C10" i="2"/>
  <c r="C7" i="2" l="1"/>
  <c r="C5" i="2" l="1"/>
  <c r="C24" i="2"/>
</calcChain>
</file>

<file path=xl/sharedStrings.xml><?xml version="1.0" encoding="utf-8"?>
<sst xmlns="http://schemas.openxmlformats.org/spreadsheetml/2006/main" count="53" uniqueCount="34">
  <si>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</si>
  <si>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</si>
  <si>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</si>
  <si>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</si>
  <si>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</si>
  <si>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</si>
  <si>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</si>
  <si>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</si>
  <si>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</si>
  <si>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</si>
  <si>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</si>
  <si>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</si>
  <si>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</si>
  <si>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</si>
  <si>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</si>
  <si>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</si>
  <si>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</si>
  <si>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</si>
  <si>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</si>
  <si>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</si>
  <si>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</si>
  <si>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</si>
  <si>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</si>
  <si>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Валовая прибыль (убыток)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</si>
  <si>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</si>
  <si>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</si>
  <si>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</si>
  <si>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</si>
  <si>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Директор ООО "МУК"    _____________             Галузина Т.В.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</si>
  <si>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2017 год</t>
  </si>
  <si>
    <t>Прямые затраты по управлению и текущему содержанию МКД</t>
  </si>
  <si>
    <t>Кредиторская задолженность на 01.01.2023 г</t>
  </si>
  <si>
    <t>Дебиторская задолженность населения по оплате за ЖКУ на 01.01.2023 г</t>
  </si>
  <si>
    <t>Оплата за электроэнергию и водоснабжение  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</si>
</sst>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C24" sqref="C24"/>
    </sheetView>
  </sheetViews>
  <sheetFormatPr defaultRowHeight="15" x14ac:dyDescent="0.25"/>
  <cols>
    <col min="1" max="1" width="45.85546875" customWidth="1"/>
    <col min="2" max="2" width="14.7109375" customWidth="1"/>
    <col min="3" max="3" width="36.140625" customWidth="1"/>
  </cols>
  <sheetData>
    <row r="1" spans="1:3" x14ac:dyDescent="0.25">
      <c r="A1" s="27" t="s">
        <v>29</v>
      </c>
      <c r="B1" s="27"/>
      <c r="C1" s="27"/>
    </row>
    <row r="2" spans="1:3" ht="15.75" thickBot="1" x14ac:dyDescent="0.3">
      <c r="A2" s="1"/>
      <c r="B2" s="1"/>
      <c r="C2" s="1"/>
    </row>
    <row r="3" spans="1:3" ht="30.75" thickBot="1" x14ac:dyDescent="0.3">
      <c r="A3" s="2" t="s">
        <v>0</v>
      </c>
      <c r="B3" s="3" t="s">
        <v>1</v>
      </c>
      <c r="C3" s="4" t="s">
        <v>2</v>
      </c>
    </row>
    <row r="4" spans="1:3" ht="15.75" thickBot="1" x14ac:dyDescent="0.3">
      <c r="A4" s="5" t="s">
        <v>3</v>
      </c>
      <c r="B4" s="6" t="s">
        <v>4</v>
      </c>
      <c r="C4" s="18">
        <v>44987.94</v>
      </c>
    </row>
    <row r="5" spans="1:3" ht="29.25" thickBot="1" x14ac:dyDescent="0.3">
      <c r="A5" s="7" t="s">
        <v>5</v>
      </c>
      <c r="B5" s="8" t="s">
        <v>6</v>
      </c>
      <c r="C5" s="22">
        <f>C7+C14</f>
        <v>12080.169999999998</v>
      </c>
    </row>
    <row r="6" spans="1:3" ht="15.75" thickBot="1" x14ac:dyDescent="0.3">
      <c r="A6" s="5" t="s">
        <v>7</v>
      </c>
      <c r="B6" s="6"/>
      <c r="C6" s="18"/>
    </row>
    <row r="7" spans="1:3" ht="30.75" thickBot="1" x14ac:dyDescent="0.3">
      <c r="A7" s="5" t="s">
        <v>30</v>
      </c>
      <c r="B7" s="6" t="s">
        <v>6</v>
      </c>
      <c r="C7" s="23">
        <f>C8+C9+C10+C11+C12+C13</f>
        <v>9334.5999999999985</v>
      </c>
    </row>
    <row r="8" spans="1:3" ht="15.75" thickBot="1" x14ac:dyDescent="0.3">
      <c r="A8" s="5" t="s">
        <v>8</v>
      </c>
      <c r="B8" s="6" t="s">
        <v>6</v>
      </c>
      <c r="C8" s="18">
        <v>1919.3</v>
      </c>
    </row>
    <row r="9" spans="1:3" ht="15.75" thickBot="1" x14ac:dyDescent="0.3">
      <c r="A9" s="5" t="s">
        <v>9</v>
      </c>
      <c r="B9" s="6" t="s">
        <v>6</v>
      </c>
      <c r="C9" s="18">
        <v>561</v>
      </c>
    </row>
    <row r="10" spans="1:3" ht="15.75" thickBot="1" x14ac:dyDescent="0.3">
      <c r="A10" s="5" t="s">
        <v>10</v>
      </c>
      <c r="B10" s="6" t="s">
        <v>6</v>
      </c>
      <c r="C10" s="18">
        <f>277.5+146.7</f>
        <v>424.2</v>
      </c>
    </row>
    <row r="11" spans="1:3" ht="15.75" thickBot="1" x14ac:dyDescent="0.3">
      <c r="A11" s="5" t="s">
        <v>11</v>
      </c>
      <c r="B11" s="6" t="s">
        <v>6</v>
      </c>
      <c r="C11" s="18">
        <v>2.9</v>
      </c>
    </row>
    <row r="12" spans="1:3" ht="30.75" thickBot="1" x14ac:dyDescent="0.3">
      <c r="A12" s="5" t="s">
        <v>33</v>
      </c>
      <c r="B12" s="6" t="s">
        <v>6</v>
      </c>
      <c r="C12" s="18">
        <f>539.4+35.9</f>
        <v>575.29999999999995</v>
      </c>
    </row>
    <row r="13" spans="1:3" ht="15.75" thickBot="1" x14ac:dyDescent="0.3">
      <c r="A13" s="5" t="s">
        <v>12</v>
      </c>
      <c r="B13" s="6" t="s">
        <v>6</v>
      </c>
      <c r="C13" s="18">
        <v>5851.9</v>
      </c>
    </row>
    <row r="14" spans="1:3" ht="15.75" thickBot="1" x14ac:dyDescent="0.3">
      <c r="A14" s="5" t="s">
        <v>13</v>
      </c>
      <c r="B14" s="6" t="s">
        <v>6</v>
      </c>
      <c r="C14" s="22">
        <f>C16+C17+C18+C19+C20+C21+C22</f>
        <v>2745.57</v>
      </c>
    </row>
    <row r="15" spans="1:3" ht="15.75" thickBot="1" x14ac:dyDescent="0.3">
      <c r="A15" s="5" t="s">
        <v>14</v>
      </c>
      <c r="B15" s="6"/>
      <c r="C15" s="17"/>
    </row>
    <row r="16" spans="1:3" ht="15.75" thickBot="1" x14ac:dyDescent="0.3">
      <c r="A16" s="5" t="s">
        <v>15</v>
      </c>
      <c r="B16" s="6" t="s">
        <v>6</v>
      </c>
      <c r="C16" s="18">
        <v>1581.3</v>
      </c>
    </row>
    <row r="17" spans="1:3" ht="15.75" thickBot="1" x14ac:dyDescent="0.3">
      <c r="A17" s="5" t="s">
        <v>16</v>
      </c>
      <c r="B17" s="6" t="s">
        <v>6</v>
      </c>
      <c r="C17" s="18">
        <v>489.4</v>
      </c>
    </row>
    <row r="18" spans="1:3" ht="15.75" thickBot="1" x14ac:dyDescent="0.3">
      <c r="A18" s="5" t="s">
        <v>17</v>
      </c>
      <c r="B18" s="6" t="s">
        <v>6</v>
      </c>
      <c r="C18" s="18">
        <v>109.8</v>
      </c>
    </row>
    <row r="19" spans="1:3" ht="15.75" thickBot="1" x14ac:dyDescent="0.3">
      <c r="A19" s="5" t="s">
        <v>18</v>
      </c>
      <c r="B19" s="6" t="s">
        <v>6</v>
      </c>
      <c r="C19" s="18">
        <v>53.9</v>
      </c>
    </row>
    <row r="20" spans="1:3" ht="15.75" thickBot="1" x14ac:dyDescent="0.3">
      <c r="A20" s="5" t="s">
        <v>19</v>
      </c>
      <c r="B20" s="6" t="s">
        <v>6</v>
      </c>
      <c r="C20" s="18">
        <v>82.4</v>
      </c>
    </row>
    <row r="21" spans="1:3" ht="30.75" thickBot="1" x14ac:dyDescent="0.3">
      <c r="A21" s="5" t="s">
        <v>20</v>
      </c>
      <c r="B21" s="6" t="s">
        <v>6</v>
      </c>
      <c r="C21" s="18">
        <v>97.5</v>
      </c>
    </row>
    <row r="22" spans="1:3" ht="15.75" thickBot="1" x14ac:dyDescent="0.3">
      <c r="A22" s="5" t="s">
        <v>21</v>
      </c>
      <c r="B22" s="6" t="s">
        <v>6</v>
      </c>
      <c r="C22" s="18">
        <f>78.57+252.7</f>
        <v>331.27</v>
      </c>
    </row>
    <row r="23" spans="1:3" ht="29.25" thickBot="1" x14ac:dyDescent="0.3">
      <c r="A23" s="9" t="s">
        <v>22</v>
      </c>
      <c r="B23" s="10" t="s">
        <v>6</v>
      </c>
      <c r="C23" s="21">
        <f>13146.9</f>
        <v>13146.9</v>
      </c>
    </row>
    <row r="24" spans="1:3" ht="15.75" thickBot="1" x14ac:dyDescent="0.3">
      <c r="A24" s="9" t="s">
        <v>23</v>
      </c>
      <c r="B24" s="10" t="s">
        <v>6</v>
      </c>
      <c r="C24" s="24">
        <f>C23-C5</f>
        <v>1066.7300000000014</v>
      </c>
    </row>
    <row r="25" spans="1:3" ht="15.75" thickBot="1" x14ac:dyDescent="0.3">
      <c r="A25" s="11" t="s">
        <v>24</v>
      </c>
      <c r="B25" s="12" t="s">
        <v>25</v>
      </c>
      <c r="C25" s="19">
        <v>11</v>
      </c>
    </row>
    <row r="26" spans="1:3" ht="15.75" thickBot="1" x14ac:dyDescent="0.3">
      <c r="A26" s="13" t="s">
        <v>26</v>
      </c>
      <c r="B26" s="14" t="s">
        <v>27</v>
      </c>
      <c r="C26" s="20">
        <f>(C8+C16)/12/11</f>
        <v>26.519696969696966</v>
      </c>
    </row>
    <row r="27" spans="1:3" ht="30.75" thickBot="1" x14ac:dyDescent="0.3">
      <c r="A27" s="5" t="s">
        <v>32</v>
      </c>
      <c r="B27" s="6" t="s">
        <v>6</v>
      </c>
      <c r="C27" s="26">
        <v>17711.099999999999</v>
      </c>
    </row>
    <row r="28" spans="1:3" ht="15.75" thickBot="1" x14ac:dyDescent="0.3">
      <c r="A28" s="15" t="s">
        <v>31</v>
      </c>
      <c r="B28" s="16" t="s">
        <v>6</v>
      </c>
      <c r="C28" s="25">
        <v>8728.2999999999993</v>
      </c>
    </row>
    <row r="29" spans="1:3" x14ac:dyDescent="0.25">
      <c r="A29" s="1"/>
      <c r="B29" s="1"/>
      <c r="C29" s="1"/>
    </row>
    <row r="30" spans="1:3" x14ac:dyDescent="0.25">
      <c r="A30" s="28" t="s">
        <v>28</v>
      </c>
      <c r="B30" s="28"/>
      <c r="C30" s="28"/>
    </row>
  </sheetData>
  <mergeCells count="2">
    <mergeCell ref="A1:C1"/>
    <mergeCell ref="A30:C30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Mari</cp:lastModifiedBy>
  <cp:lastPrinted>2023-03-30T09:36:24Z</cp:lastPrinted>
  <dcterms:created xsi:type="dcterms:W3CDTF">2018-03-29T05:41:29Z</dcterms:created>
  <dcterms:modified xsi:type="dcterms:W3CDTF">2023-03-31T03:54:30Z</dcterms:modified>
</cp:coreProperties>
</file>